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11760"/>
  </bookViews>
  <sheets>
    <sheet name="Лист1" sheetId="1" r:id="rId1"/>
    <sheet name="Лист2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9" i="2"/>
  <c r="M55"/>
  <c r="L54"/>
  <c r="M54" s="1"/>
  <c r="M53"/>
  <c r="L53"/>
  <c r="M52"/>
  <c r="L52"/>
  <c r="L51"/>
  <c r="M51" s="1"/>
  <c r="M50"/>
  <c r="L50"/>
  <c r="M49"/>
  <c r="L49"/>
  <c r="M48"/>
  <c r="L48"/>
  <c r="M47"/>
  <c r="L47"/>
  <c r="M46"/>
  <c r="L46"/>
  <c r="M45"/>
  <c r="L45"/>
  <c r="M44"/>
  <c r="L44"/>
  <c r="M43"/>
  <c r="L43"/>
  <c r="M42"/>
  <c r="L42"/>
  <c r="L41"/>
  <c r="M41" s="1"/>
  <c r="L40"/>
  <c r="M40" s="1"/>
  <c r="M39"/>
  <c r="M38"/>
  <c r="L38"/>
  <c r="M37"/>
  <c r="L37"/>
  <c r="M36"/>
  <c r="L36"/>
  <c r="M35"/>
  <c r="L35"/>
  <c r="M34"/>
  <c r="L34"/>
  <c r="M33"/>
  <c r="L33"/>
  <c r="M32"/>
  <c r="L32"/>
  <c r="M31"/>
  <c r="L31"/>
  <c r="M30"/>
  <c r="L30"/>
  <c r="M29"/>
  <c r="L29"/>
  <c r="M28"/>
  <c r="L28"/>
  <c r="L27"/>
  <c r="M27" s="1"/>
  <c r="M26"/>
  <c r="L26"/>
  <c r="M25"/>
  <c r="L25"/>
  <c r="M24"/>
  <c r="L24"/>
  <c r="M23"/>
  <c r="L23"/>
  <c r="M22"/>
  <c r="L22"/>
  <c r="L21"/>
  <c r="M21" s="1"/>
  <c r="K20"/>
  <c r="I20"/>
  <c r="G20"/>
  <c r="F20"/>
  <c r="L20"/>
  <c r="M20" s="1"/>
  <c r="L19"/>
  <c r="M19" s="1"/>
  <c r="L18"/>
  <c r="M18" s="1"/>
  <c r="L17"/>
  <c r="M17" s="1"/>
  <c r="L16"/>
  <c r="M16" s="1"/>
  <c r="M15"/>
  <c r="M14"/>
  <c r="L55" i="1"/>
  <c r="M55" s="1"/>
  <c r="L54"/>
  <c r="M54" s="1"/>
  <c r="L53"/>
  <c r="M53" s="1"/>
  <c r="L52"/>
  <c r="M52" s="1"/>
  <c r="L51"/>
  <c r="M51" s="1"/>
  <c r="L50"/>
  <c r="M50" s="1"/>
  <c r="L49"/>
  <c r="M49" s="1"/>
  <c r="L48"/>
  <c r="M48" s="1"/>
  <c r="L47"/>
  <c r="M47" s="1"/>
  <c r="L46"/>
  <c r="M46" s="1"/>
  <c r="L45"/>
  <c r="M45" s="1"/>
  <c r="L44"/>
  <c r="M44" s="1"/>
  <c r="L43"/>
  <c r="M43" s="1"/>
  <c r="L42"/>
  <c r="M42" s="1"/>
  <c r="L41"/>
  <c r="M41" s="1"/>
  <c r="L40"/>
  <c r="M40" s="1"/>
  <c r="L39"/>
  <c r="M39" s="1"/>
  <c r="L38"/>
  <c r="M38" s="1"/>
  <c r="L37"/>
  <c r="M37" s="1"/>
  <c r="L36"/>
  <c r="M36" s="1"/>
  <c r="L35"/>
  <c r="M35" s="1"/>
  <c r="L34"/>
  <c r="M34" s="1"/>
  <c r="L33"/>
  <c r="M33" s="1"/>
  <c r="L32"/>
  <c r="M32" s="1"/>
  <c r="L31"/>
  <c r="M31" s="1"/>
  <c r="L30"/>
  <c r="M30" s="1"/>
  <c r="L29"/>
  <c r="M29" s="1"/>
  <c r="L28"/>
  <c r="M28" s="1"/>
  <c r="L27"/>
  <c r="M27" s="1"/>
  <c r="L26"/>
  <c r="M26" s="1"/>
  <c r="L25"/>
  <c r="M25" s="1"/>
  <c r="L24"/>
  <c r="M24" s="1"/>
  <c r="L22"/>
  <c r="M22" s="1"/>
  <c r="L21"/>
  <c r="M21" s="1"/>
  <c r="K20"/>
  <c r="G20"/>
  <c r="F20"/>
  <c r="E20"/>
  <c r="B20"/>
  <c r="L19"/>
  <c r="M19" s="1"/>
  <c r="L18"/>
  <c r="M18" s="1"/>
  <c r="L17"/>
  <c r="M17" s="1"/>
  <c r="L16"/>
  <c r="M16" s="1"/>
  <c r="M15"/>
  <c r="M14"/>
  <c r="I20" l="1"/>
  <c r="L20" s="1"/>
  <c r="M20" s="1"/>
  <c r="L23"/>
  <c r="M23" s="1"/>
</calcChain>
</file>

<file path=xl/sharedStrings.xml><?xml version="1.0" encoding="utf-8"?>
<sst xmlns="http://schemas.openxmlformats.org/spreadsheetml/2006/main" count="141" uniqueCount="83">
  <si>
    <t xml:space="preserve">Приложение </t>
  </si>
  <si>
    <t>Выписка из Ведомости контроля за рационом питания (Приложение № 13 СанПиН 2.3/2.4 3590-20)*</t>
  </si>
  <si>
    <t xml:space="preserve">                     Субъект РФ Амурская область</t>
  </si>
  <si>
    <t>Район Тамбовский</t>
  </si>
  <si>
    <t>Способ организации питания самостоятельно</t>
  </si>
  <si>
    <t>Возрастная категория 7-11 лет</t>
  </si>
  <si>
    <t>Наименование группы пищевой продукции (ассортимент – по СанПиН 2.3/2 4.3590-20)</t>
  </si>
  <si>
    <t>Фактическое количество пищевой продукции (НЕТТО) по дням в граммах на одного человека, г</t>
  </si>
  <si>
    <t>Всего за 10** дней, г (фактический рацион)</t>
  </si>
  <si>
    <t>Средне-суточный расход за 1 прием пищи</t>
  </si>
  <si>
    <t>Хлеб ржаной</t>
  </si>
  <si>
    <t>Хлеб пшеничный</t>
  </si>
  <si>
    <t>Мука пшеничная</t>
  </si>
  <si>
    <t>Крупы, бобовые</t>
  </si>
  <si>
    <t>Макаронные изделия</t>
  </si>
  <si>
    <t>Картофель</t>
  </si>
  <si>
    <t>Овощи (свежие, мороженые, консервированные), включая соленые и квашеные (не более 10% от общего количества овощей), в т.ч. томат-пюре, зелень, г</t>
  </si>
  <si>
    <t>Капуста свежая, квашеная</t>
  </si>
  <si>
    <t>Лук репчатый, чеснок</t>
  </si>
  <si>
    <t>Морковь, свекла</t>
  </si>
  <si>
    <t>Огурцы, помидоры, перец сладкий,
зелень свежая</t>
  </si>
  <si>
    <t>Огурцы, помидоры консервированные</t>
  </si>
  <si>
    <t>Консервы овощные натуральные (зеленый горошек, кукуруза сладкая,
фасоль)</t>
  </si>
  <si>
    <t>Консервы овощные закусочные</t>
  </si>
  <si>
    <t>Томатная паста</t>
  </si>
  <si>
    <t>Фрукты свежие, ягоды замороженные</t>
  </si>
  <si>
    <t>Сухофрукты, орехи</t>
  </si>
  <si>
    <t>Соки плодоовощные</t>
  </si>
  <si>
    <t>Мясо 1-й категории</t>
  </si>
  <si>
    <t>Субпродукты (печень, язык, сердце)</t>
  </si>
  <si>
    <t>Мясо птицы (курица, индейка)</t>
  </si>
  <si>
    <t>Рыба (филе), в т.ч. филе слабо или малосоленое</t>
  </si>
  <si>
    <t>Рыба соленая (сельдь, лосось, горбуша)</t>
  </si>
  <si>
    <t>Консервы рыбные</t>
  </si>
  <si>
    <t>Молоко</t>
  </si>
  <si>
    <t>Молоко сгущенное</t>
  </si>
  <si>
    <t>Кисломолочная пищевая продукция</t>
  </si>
  <si>
    <t>Творог (5% - 9% м.д.ж.)</t>
  </si>
  <si>
    <t>Сыр</t>
  </si>
  <si>
    <t>Сметана</t>
  </si>
  <si>
    <t>Масло сливочное</t>
  </si>
  <si>
    <t>Масло растительное</t>
  </si>
  <si>
    <t>Яйцо, гр.</t>
  </si>
  <si>
    <t>Сахар</t>
  </si>
  <si>
    <t>Кондитерские изделия</t>
  </si>
  <si>
    <t>Чай</t>
  </si>
  <si>
    <t>Какао-порошок</t>
  </si>
  <si>
    <t>Кофейный напиток</t>
  </si>
  <si>
    <t>Дрожжи хлебопекарные</t>
  </si>
  <si>
    <t>Крахмал</t>
  </si>
  <si>
    <t>Соль пищевая поваренная йодированная</t>
  </si>
  <si>
    <t>Специи</t>
  </si>
  <si>
    <t>Размер выделенной федеральной субсидии на БГП в 2026 году для субъекта (руб.)</t>
  </si>
  <si>
    <t>Установленная стоимость питания всего (руб.), в том числе:</t>
  </si>
  <si>
    <t>завтрак</t>
  </si>
  <si>
    <t>обед</t>
  </si>
  <si>
    <t>Примечание:</t>
  </si>
  <si>
    <t>*    – выписка из ведомости контроля за рационом питания представляется отдельно за прием пищи (завтрак и обед для 1-4 и для 5-11 классов).</t>
  </si>
  <si>
    <t>**  – среднесуточный расход пищевых продуктов исчисляется за период действия цикличного меню (10, 12, 20 или 24 дня).</t>
  </si>
  <si>
    <t>*** – яйца куриные отражаются в граммах, вес 1 яйца в нетто - 40 грамм.</t>
  </si>
  <si>
    <t>Возрастная категория 11 лет и старше</t>
  </si>
  <si>
    <t>Количество пищевой продукции в нетто по дням в граммах на одного человека</t>
  </si>
  <si>
    <t>В среднем за 10 дней</t>
  </si>
  <si>
    <t>1
день</t>
  </si>
  <si>
    <t>2
день</t>
  </si>
  <si>
    <t>3
день</t>
  </si>
  <si>
    <t>4
день</t>
  </si>
  <si>
    <t>5
день</t>
  </si>
  <si>
    <t>6
день</t>
  </si>
  <si>
    <t>7
день</t>
  </si>
  <si>
    <t>8
день</t>
  </si>
  <si>
    <t>9
день</t>
  </si>
  <si>
    <t>10
день</t>
  </si>
  <si>
    <t>Огурцы, помидоры, перец сладкий,</t>
  </si>
  <si>
    <t>Фрукты свежие</t>
  </si>
  <si>
    <t>Сухофрукты</t>
  </si>
  <si>
    <t>Соки плодоовощные, напитки витаминизированные, в т.ч. инстантные</t>
  </si>
  <si>
    <t>Птица (цыплята-бройлеры потрошеные - 1 кат)</t>
  </si>
  <si>
    <t>Сахар (в том числе для приготовления блюд и напитков, в случае использования пищевой продукции промышленного выпуска, содержащих сахар, выдача сахара должна быть уменьшена в зависимости от его содержания в используемом готовой пищевой продукции)</t>
  </si>
  <si>
    <t>Наименование образовательной организации  среднее общеобразовательное учреждение с.Лазаревка филиал МОУ Козьмодемьяновская  СОШ</t>
  </si>
  <si>
    <t xml:space="preserve">                    Населенный пункт село Лазаревка</t>
  </si>
  <si>
    <t>0.01</t>
  </si>
  <si>
    <t>кисель</t>
  </si>
</sst>
</file>

<file path=xl/styles.xml><?xml version="1.0" encoding="utf-8"?>
<styleSheet xmlns="http://schemas.openxmlformats.org/spreadsheetml/2006/main">
  <numFmts count="1">
    <numFmt numFmtId="164" formatCode="dd/mm/yy;@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/>
    <xf numFmtId="0" fontId="1" fillId="0" borderId="0" xfId="0" applyFont="1" applyAlignment="1"/>
    <xf numFmtId="0" fontId="0" fillId="0" borderId="7" xfId="0" applyBorder="1"/>
    <xf numFmtId="0" fontId="0" fillId="0" borderId="8" xfId="0" applyFont="1" applyBorder="1"/>
    <xf numFmtId="0" fontId="0" fillId="0" borderId="0" xfId="0" applyFont="1"/>
    <xf numFmtId="0" fontId="0" fillId="0" borderId="9" xfId="0" applyFont="1" applyBorder="1"/>
    <xf numFmtId="1" fontId="4" fillId="0" borderId="8" xfId="0" applyNumberFormat="1" applyFont="1" applyBorder="1"/>
    <xf numFmtId="0" fontId="0" fillId="0" borderId="5" xfId="0" applyBorder="1"/>
    <xf numFmtId="0" fontId="0" fillId="0" borderId="10" xfId="0" applyFont="1" applyBorder="1"/>
    <xf numFmtId="0" fontId="0" fillId="0" borderId="11" xfId="0" applyFont="1" applyFill="1" applyBorder="1"/>
    <xf numFmtId="0" fontId="0" fillId="0" borderId="11" xfId="0" applyFont="1" applyBorder="1"/>
    <xf numFmtId="1" fontId="4" fillId="0" borderId="10" xfId="0" applyNumberFormat="1" applyFont="1" applyBorder="1"/>
    <xf numFmtId="0" fontId="0" fillId="0" borderId="5" xfId="0" applyBorder="1" applyAlignment="1">
      <alignment wrapText="1"/>
    </xf>
    <xf numFmtId="0" fontId="0" fillId="0" borderId="10" xfId="0" applyFont="1" applyFill="1" applyBorder="1"/>
    <xf numFmtId="0" fontId="0" fillId="0" borderId="5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/>
    </xf>
    <xf numFmtId="164" fontId="0" fillId="0" borderId="5" xfId="0" applyNumberFormat="1" applyBorder="1" applyAlignment="1">
      <alignment horizontal="center" wrapText="1"/>
    </xf>
    <xf numFmtId="0" fontId="0" fillId="0" borderId="0" xfId="0" applyBorder="1"/>
    <xf numFmtId="0" fontId="0" fillId="0" borderId="0" xfId="0" applyFill="1" applyBorder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5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M67"/>
  <sheetViews>
    <sheetView tabSelected="1" workbookViewId="0">
      <selection activeCell="A3" sqref="A3:M3"/>
    </sheetView>
  </sheetViews>
  <sheetFormatPr defaultRowHeight="15"/>
  <cols>
    <col min="1" max="1" width="36.42578125" customWidth="1"/>
    <col min="12" max="12" width="12.140625" customWidth="1"/>
    <col min="13" max="13" width="11.7109375" customWidth="1"/>
  </cols>
  <sheetData>
    <row r="1" spans="1:13">
      <c r="B1" s="1"/>
      <c r="C1" s="1"/>
      <c r="M1" s="2" t="s">
        <v>0</v>
      </c>
    </row>
    <row r="2" spans="1:13">
      <c r="B2" s="1"/>
      <c r="C2" s="1"/>
      <c r="M2" s="1"/>
    </row>
    <row r="3" spans="1:13" ht="18.75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3">
      <c r="A4" s="1"/>
      <c r="B4" s="1"/>
      <c r="C4" s="1"/>
      <c r="D4" s="1"/>
      <c r="E4" s="1"/>
    </row>
    <row r="5" spans="1:13">
      <c r="A5" s="26" t="s">
        <v>2</v>
      </c>
      <c r="B5" s="26"/>
      <c r="C5" s="27" t="s">
        <v>79</v>
      </c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1:13">
      <c r="A6" s="28"/>
      <c r="B6" s="29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</row>
    <row r="7" spans="1:13">
      <c r="A7" s="30" t="s">
        <v>3</v>
      </c>
      <c r="B7" s="30"/>
      <c r="C7" s="31" t="s">
        <v>4</v>
      </c>
      <c r="D7" s="31"/>
      <c r="E7" s="31"/>
      <c r="F7" s="31"/>
      <c r="G7" s="31"/>
      <c r="H7" s="31"/>
      <c r="I7" s="31"/>
      <c r="J7" s="31"/>
      <c r="K7" s="31"/>
      <c r="L7" s="31"/>
      <c r="M7" s="31"/>
    </row>
    <row r="8" spans="1:13">
      <c r="A8" s="26" t="s">
        <v>80</v>
      </c>
      <c r="B8" s="26"/>
      <c r="C8" s="31" t="s">
        <v>5</v>
      </c>
      <c r="D8" s="31"/>
      <c r="E8" s="31"/>
      <c r="F8" s="31"/>
      <c r="G8" s="31"/>
      <c r="H8" s="31"/>
      <c r="I8" s="31"/>
      <c r="J8" s="31"/>
      <c r="K8" s="31"/>
      <c r="L8" s="31"/>
      <c r="M8" s="31"/>
    </row>
    <row r="9" spans="1:13">
      <c r="C9" s="1"/>
      <c r="D9" s="1"/>
    </row>
    <row r="11" spans="1:13">
      <c r="A11" s="38" t="s">
        <v>6</v>
      </c>
      <c r="B11" s="41" t="s">
        <v>7</v>
      </c>
      <c r="C11" s="41"/>
      <c r="D11" s="41"/>
      <c r="E11" s="41"/>
      <c r="F11" s="41"/>
      <c r="G11" s="41"/>
      <c r="H11" s="41"/>
      <c r="I11" s="41"/>
      <c r="J11" s="41"/>
      <c r="K11" s="41"/>
      <c r="L11" s="38" t="s">
        <v>8</v>
      </c>
      <c r="M11" s="42" t="s">
        <v>9</v>
      </c>
    </row>
    <row r="12" spans="1:13">
      <c r="A12" s="39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39"/>
      <c r="M12" s="42"/>
    </row>
    <row r="13" spans="1:13" ht="30">
      <c r="A13" s="40"/>
      <c r="B13" s="22" t="s">
        <v>63</v>
      </c>
      <c r="C13" s="22" t="s">
        <v>64</v>
      </c>
      <c r="D13" s="22" t="s">
        <v>65</v>
      </c>
      <c r="E13" s="22" t="s">
        <v>66</v>
      </c>
      <c r="F13" s="22" t="s">
        <v>67</v>
      </c>
      <c r="G13" s="22" t="s">
        <v>68</v>
      </c>
      <c r="H13" s="22" t="s">
        <v>69</v>
      </c>
      <c r="I13" s="22" t="s">
        <v>70</v>
      </c>
      <c r="J13" s="22" t="s">
        <v>71</v>
      </c>
      <c r="K13" s="22" t="s">
        <v>72</v>
      </c>
      <c r="L13" s="40"/>
      <c r="M13" s="42"/>
    </row>
    <row r="14" spans="1:13">
      <c r="A14" s="3" t="s">
        <v>10</v>
      </c>
      <c r="B14" s="4">
        <v>0</v>
      </c>
      <c r="C14" s="5"/>
      <c r="D14" s="5"/>
      <c r="E14" s="5"/>
      <c r="F14" s="6"/>
      <c r="G14" s="4"/>
      <c r="H14" s="6"/>
      <c r="I14" s="4"/>
      <c r="J14" s="4"/>
      <c r="K14" s="6"/>
      <c r="L14" s="6"/>
      <c r="M14" s="7">
        <f>(B14+C14+D14+E14+F14+G14+H14+I14+J14+K14)/10</f>
        <v>0</v>
      </c>
    </row>
    <row r="15" spans="1:13">
      <c r="A15" s="8" t="s">
        <v>11</v>
      </c>
      <c r="B15" s="9">
        <v>45</v>
      </c>
      <c r="C15" s="9">
        <v>45</v>
      </c>
      <c r="D15" s="9">
        <v>45</v>
      </c>
      <c r="E15" s="9">
        <v>45</v>
      </c>
      <c r="F15" s="9">
        <v>45</v>
      </c>
      <c r="G15" s="9">
        <v>45</v>
      </c>
      <c r="H15" s="9">
        <v>45</v>
      </c>
      <c r="I15" s="9">
        <v>45</v>
      </c>
      <c r="J15" s="9">
        <v>45</v>
      </c>
      <c r="K15" s="9">
        <v>45</v>
      </c>
      <c r="L15" s="11">
        <v>450</v>
      </c>
      <c r="M15" s="12">
        <f>L15/10</f>
        <v>45</v>
      </c>
    </row>
    <row r="16" spans="1:13">
      <c r="A16" s="8" t="s">
        <v>12</v>
      </c>
      <c r="B16" s="9">
        <v>35</v>
      </c>
      <c r="C16" s="9">
        <v>0</v>
      </c>
      <c r="D16" s="10">
        <v>0</v>
      </c>
      <c r="E16" s="9">
        <v>28</v>
      </c>
      <c r="F16" s="10">
        <v>0</v>
      </c>
      <c r="G16" s="9">
        <v>43</v>
      </c>
      <c r="H16" s="11">
        <v>0</v>
      </c>
      <c r="I16" s="9">
        <v>35</v>
      </c>
      <c r="J16" s="9">
        <v>32</v>
      </c>
      <c r="K16" s="11">
        <v>35</v>
      </c>
      <c r="L16" s="11">
        <f t="shared" ref="L16:L55" si="0">SUM(B16:K16)</f>
        <v>208</v>
      </c>
      <c r="M16" s="12">
        <f t="shared" ref="M16:M55" si="1">L16/10</f>
        <v>20.8</v>
      </c>
    </row>
    <row r="17" spans="1:13">
      <c r="A17" s="8" t="s">
        <v>13</v>
      </c>
      <c r="B17" s="9">
        <v>60</v>
      </c>
      <c r="C17" s="9">
        <v>17</v>
      </c>
      <c r="D17" s="10">
        <v>50</v>
      </c>
      <c r="E17" s="9"/>
      <c r="F17" s="10"/>
      <c r="G17" s="9"/>
      <c r="H17" s="11">
        <v>60</v>
      </c>
      <c r="I17" s="9">
        <v>16</v>
      </c>
      <c r="J17" s="9">
        <v>50</v>
      </c>
      <c r="K17" s="11"/>
      <c r="L17" s="11">
        <f t="shared" si="0"/>
        <v>253</v>
      </c>
      <c r="M17" s="12">
        <f t="shared" si="1"/>
        <v>25.3</v>
      </c>
    </row>
    <row r="18" spans="1:13">
      <c r="A18" s="8" t="s">
        <v>14</v>
      </c>
      <c r="B18" s="9"/>
      <c r="C18" s="9"/>
      <c r="D18" s="10"/>
      <c r="E18" s="9"/>
      <c r="F18" s="10"/>
      <c r="G18" s="9">
        <v>50</v>
      </c>
      <c r="H18" s="5">
        <v>0</v>
      </c>
      <c r="I18" s="9">
        <v>20</v>
      </c>
      <c r="J18" s="9"/>
      <c r="K18" s="5"/>
      <c r="L18" s="11">
        <f t="shared" si="0"/>
        <v>70</v>
      </c>
      <c r="M18" s="12">
        <f t="shared" si="1"/>
        <v>7</v>
      </c>
    </row>
    <row r="19" spans="1:13">
      <c r="A19" s="8" t="s">
        <v>15</v>
      </c>
      <c r="B19" s="9"/>
      <c r="C19" s="9"/>
      <c r="D19" s="10"/>
      <c r="E19" s="9">
        <v>170</v>
      </c>
      <c r="F19" s="10">
        <v>350</v>
      </c>
      <c r="G19" s="9">
        <v>200</v>
      </c>
      <c r="H19" s="11">
        <v>0</v>
      </c>
      <c r="I19" s="9">
        <v>170</v>
      </c>
      <c r="J19" s="9"/>
      <c r="K19" s="11">
        <v>350</v>
      </c>
      <c r="L19" s="11">
        <f t="shared" si="0"/>
        <v>1240</v>
      </c>
      <c r="M19" s="12">
        <f t="shared" si="1"/>
        <v>124</v>
      </c>
    </row>
    <row r="20" spans="1:13" ht="75" customHeight="1">
      <c r="A20" s="13" t="s">
        <v>16</v>
      </c>
      <c r="B20" s="9">
        <f>SUM(B21:B28)</f>
        <v>58</v>
      </c>
      <c r="C20" s="9">
        <v>0</v>
      </c>
      <c r="D20" s="9"/>
      <c r="E20" s="9">
        <f t="shared" ref="E20:K20" si="2">SUM(E21:E28)</f>
        <v>85</v>
      </c>
      <c r="F20" s="9">
        <f t="shared" si="2"/>
        <v>500.4</v>
      </c>
      <c r="G20" s="9">
        <f t="shared" si="2"/>
        <v>55</v>
      </c>
      <c r="H20" s="9">
        <v>0</v>
      </c>
      <c r="I20" s="9">
        <f t="shared" si="2"/>
        <v>50</v>
      </c>
      <c r="J20" s="9">
        <v>0</v>
      </c>
      <c r="K20" s="9">
        <f t="shared" si="2"/>
        <v>255.7</v>
      </c>
      <c r="L20" s="11">
        <f t="shared" si="0"/>
        <v>1004.0999999999999</v>
      </c>
      <c r="M20" s="12">
        <f t="shared" si="1"/>
        <v>100.41</v>
      </c>
    </row>
    <row r="21" spans="1:13" ht="15" customHeight="1">
      <c r="A21" s="13" t="s">
        <v>17</v>
      </c>
      <c r="B21" s="9"/>
      <c r="C21" s="9">
        <v>0</v>
      </c>
      <c r="D21" s="10"/>
      <c r="E21" s="9">
        <v>50</v>
      </c>
      <c r="F21" s="10">
        <v>480</v>
      </c>
      <c r="G21" s="9"/>
      <c r="H21" s="11"/>
      <c r="I21" s="9"/>
      <c r="J21" s="9"/>
      <c r="K21" s="11">
        <v>192.7</v>
      </c>
      <c r="L21" s="11">
        <f t="shared" si="0"/>
        <v>722.7</v>
      </c>
      <c r="M21" s="12">
        <f t="shared" si="1"/>
        <v>72.27000000000001</v>
      </c>
    </row>
    <row r="22" spans="1:13" ht="15" customHeight="1">
      <c r="A22" s="13" t="s">
        <v>18</v>
      </c>
      <c r="B22" s="9">
        <v>7</v>
      </c>
      <c r="C22" s="9">
        <v>0</v>
      </c>
      <c r="D22" s="10">
        <v>7</v>
      </c>
      <c r="E22" s="9">
        <v>7</v>
      </c>
      <c r="F22" s="10">
        <v>7</v>
      </c>
      <c r="G22" s="9">
        <v>7</v>
      </c>
      <c r="H22" s="11">
        <v>7</v>
      </c>
      <c r="I22" s="9">
        <v>7</v>
      </c>
      <c r="J22" s="9">
        <v>7</v>
      </c>
      <c r="K22" s="11">
        <v>7</v>
      </c>
      <c r="L22" s="11">
        <f t="shared" si="0"/>
        <v>63</v>
      </c>
      <c r="M22" s="12">
        <f t="shared" si="1"/>
        <v>6.3</v>
      </c>
    </row>
    <row r="23" spans="1:13" ht="15" customHeight="1">
      <c r="A23" s="13" t="s">
        <v>19</v>
      </c>
      <c r="B23" s="9">
        <v>8</v>
      </c>
      <c r="C23" s="9">
        <v>0</v>
      </c>
      <c r="D23" s="10">
        <v>460</v>
      </c>
      <c r="E23" s="9">
        <v>25</v>
      </c>
      <c r="F23" s="10">
        <v>8</v>
      </c>
      <c r="G23" s="9">
        <v>8</v>
      </c>
      <c r="H23" s="11">
        <v>8</v>
      </c>
      <c r="I23" s="9">
        <v>8</v>
      </c>
      <c r="J23" s="9">
        <v>8</v>
      </c>
      <c r="K23" s="11">
        <v>8</v>
      </c>
      <c r="L23" s="11">
        <f t="shared" si="0"/>
        <v>541</v>
      </c>
      <c r="M23" s="12">
        <f t="shared" si="1"/>
        <v>54.1</v>
      </c>
    </row>
    <row r="24" spans="1:13" ht="30" customHeight="1">
      <c r="A24" s="13" t="s">
        <v>20</v>
      </c>
      <c r="B24" s="9">
        <v>40</v>
      </c>
      <c r="C24" s="9"/>
      <c r="D24" s="10"/>
      <c r="E24" s="9"/>
      <c r="F24" s="10"/>
      <c r="G24" s="9">
        <v>40</v>
      </c>
      <c r="H24" s="11"/>
      <c r="I24" s="9"/>
      <c r="J24" s="9"/>
      <c r="K24" s="11">
        <v>40</v>
      </c>
      <c r="L24" s="11">
        <f t="shared" si="0"/>
        <v>120</v>
      </c>
      <c r="M24" s="12">
        <f t="shared" si="1"/>
        <v>12</v>
      </c>
    </row>
    <row r="25" spans="1:13" ht="15" customHeight="1">
      <c r="A25" s="13" t="s">
        <v>21</v>
      </c>
      <c r="B25" s="9"/>
      <c r="C25" s="9"/>
      <c r="D25" s="10">
        <v>15</v>
      </c>
      <c r="E25" s="9"/>
      <c r="F25" s="10"/>
      <c r="G25" s="9"/>
      <c r="H25" s="11"/>
      <c r="I25" s="9">
        <v>15</v>
      </c>
      <c r="J25" s="9"/>
      <c r="K25" s="11"/>
      <c r="L25" s="11">
        <f t="shared" si="0"/>
        <v>30</v>
      </c>
      <c r="M25" s="12">
        <f t="shared" si="1"/>
        <v>3</v>
      </c>
    </row>
    <row r="26" spans="1:13" ht="45" customHeight="1">
      <c r="A26" s="13" t="s">
        <v>22</v>
      </c>
      <c r="B26" s="9"/>
      <c r="C26" s="9"/>
      <c r="D26" s="10">
        <v>15</v>
      </c>
      <c r="E26" s="9"/>
      <c r="F26" s="10">
        <v>5.4</v>
      </c>
      <c r="G26" s="9"/>
      <c r="H26" s="11"/>
      <c r="I26" s="9">
        <v>15</v>
      </c>
      <c r="J26" s="9"/>
      <c r="K26" s="11"/>
      <c r="L26" s="11">
        <f t="shared" si="0"/>
        <v>35.4</v>
      </c>
      <c r="M26" s="12">
        <f t="shared" si="1"/>
        <v>3.54</v>
      </c>
    </row>
    <row r="27" spans="1:13" ht="15" customHeight="1">
      <c r="A27" s="13" t="s">
        <v>23</v>
      </c>
      <c r="B27" s="9"/>
      <c r="C27" s="9"/>
      <c r="D27" s="10"/>
      <c r="E27" s="9"/>
      <c r="F27" s="10"/>
      <c r="G27" s="9"/>
      <c r="H27" s="11">
        <v>28</v>
      </c>
      <c r="I27" s="9"/>
      <c r="J27" s="9">
        <v>30</v>
      </c>
      <c r="K27" s="11"/>
      <c r="L27" s="11">
        <f t="shared" si="0"/>
        <v>58</v>
      </c>
      <c r="M27" s="12">
        <f t="shared" si="1"/>
        <v>5.8</v>
      </c>
    </row>
    <row r="28" spans="1:13" ht="15" customHeight="1">
      <c r="A28" s="13" t="s">
        <v>24</v>
      </c>
      <c r="B28" s="9">
        <v>3</v>
      </c>
      <c r="C28" s="9">
        <v>0</v>
      </c>
      <c r="D28" s="10">
        <v>3</v>
      </c>
      <c r="E28" s="9">
        <v>3</v>
      </c>
      <c r="F28" s="10"/>
      <c r="G28" s="9"/>
      <c r="H28" s="11">
        <v>2</v>
      </c>
      <c r="I28" s="9">
        <v>5</v>
      </c>
      <c r="J28" s="9">
        <v>3</v>
      </c>
      <c r="K28" s="11">
        <v>8</v>
      </c>
      <c r="L28" s="11">
        <f t="shared" si="0"/>
        <v>27</v>
      </c>
      <c r="M28" s="12">
        <f t="shared" si="1"/>
        <v>2.7</v>
      </c>
    </row>
    <row r="29" spans="1:13">
      <c r="A29" s="8" t="s">
        <v>25</v>
      </c>
      <c r="B29" s="9">
        <v>0</v>
      </c>
      <c r="C29" s="9">
        <v>120</v>
      </c>
      <c r="D29" s="10">
        <v>100</v>
      </c>
      <c r="E29" s="9"/>
      <c r="F29" s="10">
        <v>100</v>
      </c>
      <c r="G29" s="9">
        <v>100</v>
      </c>
      <c r="H29" s="11">
        <v>90</v>
      </c>
      <c r="I29" s="9">
        <v>100</v>
      </c>
      <c r="J29" s="9"/>
      <c r="K29" s="11">
        <v>100</v>
      </c>
      <c r="L29" s="11">
        <f t="shared" si="0"/>
        <v>710</v>
      </c>
      <c r="M29" s="12">
        <f t="shared" si="1"/>
        <v>71</v>
      </c>
    </row>
    <row r="30" spans="1:13">
      <c r="A30" s="8" t="s">
        <v>26</v>
      </c>
      <c r="B30" s="9"/>
      <c r="C30" s="9">
        <v>0</v>
      </c>
      <c r="D30" s="10"/>
      <c r="E30" s="9">
        <v>0</v>
      </c>
      <c r="F30" s="10">
        <v>20</v>
      </c>
      <c r="G30" s="9">
        <v>0</v>
      </c>
      <c r="H30" s="11"/>
      <c r="I30" s="9"/>
      <c r="J30" s="9"/>
      <c r="K30" s="11"/>
      <c r="L30" s="11">
        <f t="shared" si="0"/>
        <v>20</v>
      </c>
      <c r="M30" s="12">
        <f t="shared" si="1"/>
        <v>2</v>
      </c>
    </row>
    <row r="31" spans="1:13">
      <c r="A31" s="8" t="s">
        <v>27</v>
      </c>
      <c r="B31" s="9"/>
      <c r="C31" s="9">
        <v>0</v>
      </c>
      <c r="D31" s="10"/>
      <c r="E31" s="9"/>
      <c r="F31" s="10"/>
      <c r="G31" s="9"/>
      <c r="H31" s="11">
        <v>0</v>
      </c>
      <c r="I31" s="9"/>
      <c r="J31" s="9"/>
      <c r="K31" s="11"/>
      <c r="L31" s="11">
        <f t="shared" si="0"/>
        <v>0</v>
      </c>
      <c r="M31" s="12">
        <f t="shared" si="1"/>
        <v>0</v>
      </c>
    </row>
    <row r="32" spans="1:13">
      <c r="A32" s="8" t="s">
        <v>28</v>
      </c>
      <c r="B32" s="9">
        <v>110</v>
      </c>
      <c r="C32" s="9"/>
      <c r="D32" s="10"/>
      <c r="E32" s="9">
        <v>20</v>
      </c>
      <c r="F32" s="10"/>
      <c r="G32" s="9"/>
      <c r="H32" s="11"/>
      <c r="I32" s="9">
        <v>35</v>
      </c>
      <c r="J32" s="9">
        <v>107</v>
      </c>
      <c r="K32" s="11"/>
      <c r="L32" s="11">
        <f t="shared" si="0"/>
        <v>272</v>
      </c>
      <c r="M32" s="12">
        <f t="shared" si="1"/>
        <v>27.2</v>
      </c>
    </row>
    <row r="33" spans="1:13">
      <c r="A33" s="8" t="s">
        <v>29</v>
      </c>
      <c r="B33" s="9"/>
      <c r="C33" s="9"/>
      <c r="D33" s="10"/>
      <c r="E33" s="9"/>
      <c r="F33" s="10"/>
      <c r="G33" s="9"/>
      <c r="H33" s="11"/>
      <c r="I33" s="9"/>
      <c r="J33" s="9">
        <v>0</v>
      </c>
      <c r="K33" s="11"/>
      <c r="L33" s="11">
        <f t="shared" si="0"/>
        <v>0</v>
      </c>
      <c r="M33" s="12">
        <f t="shared" si="1"/>
        <v>0</v>
      </c>
    </row>
    <row r="34" spans="1:13">
      <c r="A34" s="8" t="s">
        <v>30</v>
      </c>
      <c r="B34" s="9"/>
      <c r="C34" s="9">
        <v>0</v>
      </c>
      <c r="D34" s="10">
        <v>90</v>
      </c>
      <c r="E34" s="9"/>
      <c r="F34" s="10"/>
      <c r="G34" s="9">
        <v>90</v>
      </c>
      <c r="H34" s="11">
        <v>107</v>
      </c>
      <c r="I34" s="9">
        <v>78</v>
      </c>
      <c r="J34" s="9"/>
      <c r="K34" s="11"/>
      <c r="L34" s="11">
        <f t="shared" si="0"/>
        <v>365</v>
      </c>
      <c r="M34" s="12">
        <f t="shared" si="1"/>
        <v>36.5</v>
      </c>
    </row>
    <row r="35" spans="1:13">
      <c r="A35" s="8" t="s">
        <v>31</v>
      </c>
      <c r="B35" s="9"/>
      <c r="C35" s="9"/>
      <c r="D35" s="10"/>
      <c r="E35" s="9"/>
      <c r="F35" s="10">
        <v>130</v>
      </c>
      <c r="G35" s="9">
        <v>0</v>
      </c>
      <c r="H35" s="11"/>
      <c r="I35" s="9"/>
      <c r="J35" s="9"/>
      <c r="K35" s="11">
        <v>107</v>
      </c>
      <c r="L35" s="11">
        <f t="shared" si="0"/>
        <v>237</v>
      </c>
      <c r="M35" s="12">
        <f t="shared" si="1"/>
        <v>23.7</v>
      </c>
    </row>
    <row r="36" spans="1:13">
      <c r="A36" s="8" t="s">
        <v>32</v>
      </c>
      <c r="B36" s="9"/>
      <c r="C36" s="9"/>
      <c r="D36" s="10"/>
      <c r="E36" s="9"/>
      <c r="F36" s="10"/>
      <c r="G36" s="9"/>
      <c r="H36" s="11"/>
      <c r="I36" s="9"/>
      <c r="J36" s="9"/>
      <c r="K36" s="11"/>
      <c r="L36" s="11">
        <f t="shared" si="0"/>
        <v>0</v>
      </c>
      <c r="M36" s="12">
        <f t="shared" si="1"/>
        <v>0</v>
      </c>
    </row>
    <row r="37" spans="1:13">
      <c r="A37" s="8" t="s">
        <v>33</v>
      </c>
      <c r="B37" s="9"/>
      <c r="C37" s="9"/>
      <c r="D37" s="10"/>
      <c r="E37" s="9"/>
      <c r="F37" s="10"/>
      <c r="G37" s="9"/>
      <c r="H37" s="11"/>
      <c r="I37" s="9"/>
      <c r="J37" s="9"/>
      <c r="K37" s="11"/>
      <c r="L37" s="11">
        <f t="shared" si="0"/>
        <v>0</v>
      </c>
      <c r="M37" s="12">
        <f t="shared" si="1"/>
        <v>0</v>
      </c>
    </row>
    <row r="38" spans="1:13">
      <c r="A38" s="8" t="s">
        <v>34</v>
      </c>
      <c r="B38" s="9"/>
      <c r="C38" s="9">
        <v>200</v>
      </c>
      <c r="D38" s="10">
        <v>0</v>
      </c>
      <c r="E38" s="9"/>
      <c r="F38" s="10">
        <v>35</v>
      </c>
      <c r="G38" s="9">
        <v>139</v>
      </c>
      <c r="H38" s="11">
        <v>0</v>
      </c>
      <c r="I38" s="9">
        <v>0</v>
      </c>
      <c r="J38" s="9"/>
      <c r="K38" s="11">
        <v>35</v>
      </c>
      <c r="L38" s="11">
        <f t="shared" si="0"/>
        <v>409</v>
      </c>
      <c r="M38" s="12">
        <f t="shared" si="1"/>
        <v>40.9</v>
      </c>
    </row>
    <row r="39" spans="1:13">
      <c r="A39" s="8" t="s">
        <v>35</v>
      </c>
      <c r="B39" s="9"/>
      <c r="C39" s="9"/>
      <c r="D39" s="10"/>
      <c r="E39" s="9"/>
      <c r="F39" s="10"/>
      <c r="G39" s="9"/>
      <c r="H39" s="11"/>
      <c r="I39" s="9"/>
      <c r="J39" s="9"/>
      <c r="K39" s="11"/>
      <c r="L39" s="11">
        <f t="shared" si="0"/>
        <v>0</v>
      </c>
      <c r="M39" s="12">
        <f t="shared" si="1"/>
        <v>0</v>
      </c>
    </row>
    <row r="40" spans="1:13">
      <c r="A40" s="8" t="s">
        <v>36</v>
      </c>
      <c r="B40" s="9"/>
      <c r="C40" s="9"/>
      <c r="D40" s="10"/>
      <c r="E40" s="9">
        <v>0</v>
      </c>
      <c r="F40" s="10"/>
      <c r="G40" s="9"/>
      <c r="H40" s="11"/>
      <c r="I40" s="9"/>
      <c r="J40" s="9"/>
      <c r="K40" s="11"/>
      <c r="L40" s="11">
        <f t="shared" si="0"/>
        <v>0</v>
      </c>
      <c r="M40" s="12">
        <f t="shared" si="1"/>
        <v>0</v>
      </c>
    </row>
    <row r="41" spans="1:13">
      <c r="A41" s="8" t="s">
        <v>37</v>
      </c>
      <c r="B41" s="9"/>
      <c r="C41" s="9"/>
      <c r="D41" s="10"/>
      <c r="E41" s="9"/>
      <c r="F41" s="10"/>
      <c r="G41" s="9"/>
      <c r="H41" s="11"/>
      <c r="I41" s="9">
        <v>120</v>
      </c>
      <c r="J41" s="9"/>
      <c r="K41" s="11"/>
      <c r="L41" s="11">
        <f t="shared" si="0"/>
        <v>120</v>
      </c>
      <c r="M41" s="12">
        <f t="shared" si="1"/>
        <v>12</v>
      </c>
    </row>
    <row r="42" spans="1:13">
      <c r="A42" s="8" t="s">
        <v>38</v>
      </c>
      <c r="B42" s="9">
        <v>0</v>
      </c>
      <c r="C42" s="9">
        <v>20</v>
      </c>
      <c r="D42" s="10"/>
      <c r="E42" s="9">
        <v>20</v>
      </c>
      <c r="F42" s="10"/>
      <c r="G42" s="9">
        <v>0</v>
      </c>
      <c r="H42" s="11"/>
      <c r="I42" s="9">
        <v>5</v>
      </c>
      <c r="J42" s="9"/>
      <c r="K42" s="11"/>
      <c r="L42" s="11">
        <f t="shared" si="0"/>
        <v>45</v>
      </c>
      <c r="M42" s="12">
        <f t="shared" si="1"/>
        <v>4.5</v>
      </c>
    </row>
    <row r="43" spans="1:13">
      <c r="A43" s="8" t="s">
        <v>39</v>
      </c>
      <c r="B43" s="9"/>
      <c r="C43" s="9"/>
      <c r="D43" s="10"/>
      <c r="E43" s="9">
        <v>14</v>
      </c>
      <c r="F43" s="10"/>
      <c r="G43" s="9">
        <v>32</v>
      </c>
      <c r="H43" s="11"/>
      <c r="I43" s="9">
        <v>14</v>
      </c>
      <c r="J43" s="9"/>
      <c r="K43" s="11"/>
      <c r="L43" s="11">
        <f t="shared" si="0"/>
        <v>60</v>
      </c>
      <c r="M43" s="12">
        <f t="shared" si="1"/>
        <v>6</v>
      </c>
    </row>
    <row r="44" spans="1:13">
      <c r="A44" s="8" t="s">
        <v>40</v>
      </c>
      <c r="B44" s="9">
        <v>14</v>
      </c>
      <c r="C44" s="9">
        <v>14</v>
      </c>
      <c r="D44" s="10">
        <v>14</v>
      </c>
      <c r="E44" s="9">
        <v>0</v>
      </c>
      <c r="F44" s="14">
        <v>7</v>
      </c>
      <c r="G44" s="9">
        <v>10</v>
      </c>
      <c r="H44" s="11">
        <v>0</v>
      </c>
      <c r="I44" s="9">
        <v>2</v>
      </c>
      <c r="J44" s="9">
        <v>0</v>
      </c>
      <c r="K44" s="11">
        <v>10</v>
      </c>
      <c r="L44" s="11">
        <f t="shared" si="0"/>
        <v>71</v>
      </c>
      <c r="M44" s="12">
        <f t="shared" si="1"/>
        <v>7.1</v>
      </c>
    </row>
    <row r="45" spans="1:13">
      <c r="A45" s="8" t="s">
        <v>41</v>
      </c>
      <c r="B45" s="9">
        <v>7</v>
      </c>
      <c r="C45" s="9">
        <v>0</v>
      </c>
      <c r="D45" s="10">
        <v>7</v>
      </c>
      <c r="E45" s="9">
        <v>7</v>
      </c>
      <c r="F45" s="10">
        <v>7</v>
      </c>
      <c r="G45" s="9">
        <v>7</v>
      </c>
      <c r="H45" s="11">
        <v>7</v>
      </c>
      <c r="I45" s="9">
        <v>7</v>
      </c>
      <c r="J45" s="9">
        <v>7</v>
      </c>
      <c r="K45" s="11">
        <v>7</v>
      </c>
      <c r="L45" s="11">
        <f t="shared" si="0"/>
        <v>63</v>
      </c>
      <c r="M45" s="12">
        <f t="shared" si="1"/>
        <v>6.3</v>
      </c>
    </row>
    <row r="46" spans="1:13">
      <c r="A46" s="8" t="s">
        <v>42</v>
      </c>
      <c r="B46" s="9">
        <v>0</v>
      </c>
      <c r="C46" s="9"/>
      <c r="D46" s="10">
        <v>0</v>
      </c>
      <c r="E46" s="9"/>
      <c r="F46" s="10">
        <v>0</v>
      </c>
      <c r="G46" s="9"/>
      <c r="H46" s="11">
        <v>0</v>
      </c>
      <c r="I46" s="9">
        <v>7</v>
      </c>
      <c r="J46" s="9"/>
      <c r="K46" s="11">
        <v>35</v>
      </c>
      <c r="L46" s="11">
        <f t="shared" si="0"/>
        <v>42</v>
      </c>
      <c r="M46" s="12">
        <f t="shared" si="1"/>
        <v>4.2</v>
      </c>
    </row>
    <row r="47" spans="1:13">
      <c r="A47" s="8" t="s">
        <v>43</v>
      </c>
      <c r="B47" s="9">
        <v>35</v>
      </c>
      <c r="C47" s="9">
        <v>35</v>
      </c>
      <c r="D47" s="10">
        <v>35</v>
      </c>
      <c r="E47" s="9">
        <v>35</v>
      </c>
      <c r="F47" s="10">
        <v>35</v>
      </c>
      <c r="G47" s="9">
        <v>35</v>
      </c>
      <c r="H47" s="11">
        <v>35</v>
      </c>
      <c r="I47" s="9">
        <v>35</v>
      </c>
      <c r="J47" s="9">
        <v>35</v>
      </c>
      <c r="K47" s="11">
        <v>35</v>
      </c>
      <c r="L47" s="11">
        <f t="shared" si="0"/>
        <v>350</v>
      </c>
      <c r="M47" s="12">
        <f t="shared" si="1"/>
        <v>35</v>
      </c>
    </row>
    <row r="48" spans="1:13">
      <c r="A48" s="8" t="s">
        <v>44</v>
      </c>
      <c r="B48" s="9"/>
      <c r="C48" s="9"/>
      <c r="D48" s="14">
        <v>0</v>
      </c>
      <c r="E48" s="9"/>
      <c r="F48" s="10"/>
      <c r="G48" s="9"/>
      <c r="H48" s="9"/>
      <c r="I48" s="9"/>
      <c r="J48" s="9"/>
      <c r="K48" s="9"/>
      <c r="L48" s="11">
        <f t="shared" si="0"/>
        <v>0</v>
      </c>
      <c r="M48" s="12">
        <f t="shared" si="1"/>
        <v>0</v>
      </c>
    </row>
    <row r="49" spans="1:13">
      <c r="A49" s="8" t="s">
        <v>45</v>
      </c>
      <c r="B49" s="9">
        <v>1</v>
      </c>
      <c r="C49" s="9"/>
      <c r="D49" s="10">
        <v>1</v>
      </c>
      <c r="E49" s="9">
        <v>1</v>
      </c>
      <c r="F49" s="10"/>
      <c r="G49" s="9"/>
      <c r="H49" s="11">
        <v>1</v>
      </c>
      <c r="I49" s="9">
        <v>1</v>
      </c>
      <c r="J49" s="9"/>
      <c r="K49" s="11">
        <v>1</v>
      </c>
      <c r="L49" s="11">
        <f t="shared" si="0"/>
        <v>6</v>
      </c>
      <c r="M49" s="12">
        <f t="shared" si="1"/>
        <v>0.6</v>
      </c>
    </row>
    <row r="50" spans="1:13">
      <c r="A50" s="8" t="s">
        <v>46</v>
      </c>
      <c r="B50" s="9">
        <v>0</v>
      </c>
      <c r="C50" s="9">
        <v>2</v>
      </c>
      <c r="D50" s="10"/>
      <c r="E50" s="9"/>
      <c r="F50" s="10"/>
      <c r="G50" s="9"/>
      <c r="H50" s="11"/>
      <c r="I50" s="9"/>
      <c r="J50" s="9"/>
      <c r="K50" s="11"/>
      <c r="L50" s="11">
        <f t="shared" si="0"/>
        <v>2</v>
      </c>
      <c r="M50" s="12">
        <f t="shared" si="1"/>
        <v>0.2</v>
      </c>
    </row>
    <row r="51" spans="1:13">
      <c r="A51" s="8" t="s">
        <v>47</v>
      </c>
      <c r="B51" s="9"/>
      <c r="C51" s="9"/>
      <c r="D51" s="10">
        <v>0</v>
      </c>
      <c r="E51" s="9"/>
      <c r="F51" s="10">
        <v>0</v>
      </c>
      <c r="G51" s="9"/>
      <c r="H51" s="11"/>
      <c r="I51" s="9"/>
      <c r="J51" s="9"/>
      <c r="K51" s="11"/>
      <c r="L51" s="11">
        <f t="shared" si="0"/>
        <v>0</v>
      </c>
      <c r="M51" s="12">
        <f t="shared" si="1"/>
        <v>0</v>
      </c>
    </row>
    <row r="52" spans="1:13">
      <c r="A52" s="8" t="s">
        <v>48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0.05</v>
      </c>
      <c r="I52" s="8">
        <v>0.05</v>
      </c>
      <c r="J52" s="8">
        <v>0.05</v>
      </c>
      <c r="K52" s="11"/>
      <c r="L52" s="11">
        <f t="shared" si="0"/>
        <v>0.15000000000000002</v>
      </c>
      <c r="M52" s="12">
        <f t="shared" si="1"/>
        <v>1.5000000000000003E-2</v>
      </c>
    </row>
    <row r="53" spans="1:13">
      <c r="A53" s="8" t="s">
        <v>82</v>
      </c>
      <c r="B53" s="9"/>
      <c r="C53" s="9"/>
      <c r="D53" s="10"/>
      <c r="E53" s="9"/>
      <c r="F53" s="10"/>
      <c r="G53" s="9">
        <v>7</v>
      </c>
      <c r="H53" s="11">
        <v>0</v>
      </c>
      <c r="I53" s="9"/>
      <c r="J53" s="9">
        <v>5.4</v>
      </c>
      <c r="K53" s="11"/>
      <c r="L53" s="11">
        <f t="shared" si="0"/>
        <v>12.4</v>
      </c>
      <c r="M53" s="12">
        <f t="shared" si="1"/>
        <v>1.24</v>
      </c>
    </row>
    <row r="54" spans="1:13">
      <c r="A54" s="8" t="s">
        <v>50</v>
      </c>
      <c r="B54" s="9">
        <v>1</v>
      </c>
      <c r="C54" s="9">
        <v>2</v>
      </c>
      <c r="D54" s="10">
        <v>1</v>
      </c>
      <c r="E54" s="9">
        <v>1</v>
      </c>
      <c r="F54" s="10"/>
      <c r="G54" s="9">
        <v>1</v>
      </c>
      <c r="H54" s="11">
        <v>2</v>
      </c>
      <c r="I54" s="9">
        <v>2</v>
      </c>
      <c r="J54" s="9">
        <v>4</v>
      </c>
      <c r="K54" s="11">
        <v>1</v>
      </c>
      <c r="L54" s="11">
        <f t="shared" si="0"/>
        <v>15</v>
      </c>
      <c r="M54" s="12">
        <f t="shared" si="1"/>
        <v>1.5</v>
      </c>
    </row>
    <row r="55" spans="1:13">
      <c r="A55" s="8" t="s">
        <v>51</v>
      </c>
      <c r="B55" s="8" t="s">
        <v>81</v>
      </c>
      <c r="C55" s="15"/>
      <c r="D55" s="15"/>
      <c r="E55" s="15"/>
      <c r="F55" s="15"/>
      <c r="G55" s="15"/>
      <c r="H55" s="15"/>
      <c r="I55" s="15"/>
      <c r="J55" s="15"/>
      <c r="K55" s="15">
        <v>0.1</v>
      </c>
      <c r="L55" s="11">
        <f t="shared" si="0"/>
        <v>0.1</v>
      </c>
      <c r="M55" s="12">
        <f t="shared" si="1"/>
        <v>0.01</v>
      </c>
    </row>
    <row r="57" spans="1:13" ht="45" customHeight="1">
      <c r="A57" s="16" t="s">
        <v>52</v>
      </c>
      <c r="B57" s="32">
        <v>100</v>
      </c>
      <c r="C57" s="33"/>
      <c r="D57" s="33"/>
      <c r="E57" s="33"/>
      <c r="F57" s="33"/>
      <c r="G57" s="33"/>
      <c r="H57" s="33"/>
      <c r="I57" s="33"/>
      <c r="J57" s="34"/>
    </row>
    <row r="58" spans="1:13" ht="45" customHeight="1">
      <c r="A58" s="16" t="s">
        <v>53</v>
      </c>
      <c r="B58" s="32">
        <v>100</v>
      </c>
      <c r="C58" s="33"/>
      <c r="D58" s="33"/>
      <c r="E58" s="33"/>
      <c r="F58" s="33"/>
      <c r="G58" s="33"/>
      <c r="H58" s="33"/>
      <c r="I58" s="33"/>
      <c r="J58" s="34"/>
    </row>
    <row r="59" spans="1:13">
      <c r="A59" s="17" t="s">
        <v>54</v>
      </c>
      <c r="B59" s="35">
        <v>100</v>
      </c>
      <c r="C59" s="36"/>
      <c r="D59" s="36"/>
      <c r="E59" s="36"/>
      <c r="F59" s="36"/>
      <c r="G59" s="36"/>
      <c r="H59" s="36"/>
      <c r="I59" s="36"/>
      <c r="J59" s="37"/>
    </row>
    <row r="60" spans="1:13">
      <c r="A60" s="17" t="s">
        <v>55</v>
      </c>
      <c r="B60" s="35"/>
      <c r="C60" s="36"/>
      <c r="D60" s="36"/>
      <c r="E60" s="36"/>
      <c r="F60" s="36"/>
      <c r="G60" s="36"/>
      <c r="H60" s="36"/>
      <c r="I60" s="36"/>
      <c r="J60" s="37"/>
    </row>
    <row r="61" spans="1:13" ht="30">
      <c r="A61" s="18" t="s">
        <v>56</v>
      </c>
    </row>
    <row r="62" spans="1:13">
      <c r="A62" s="19"/>
    </row>
    <row r="63" spans="1:13">
      <c r="A63" s="19" t="s">
        <v>57</v>
      </c>
    </row>
    <row r="65" spans="1:1">
      <c r="A65" s="19" t="s">
        <v>58</v>
      </c>
    </row>
    <row r="67" spans="1:1">
      <c r="A67" s="19" t="s">
        <v>59</v>
      </c>
    </row>
  </sheetData>
  <mergeCells count="16">
    <mergeCell ref="B57:J57"/>
    <mergeCell ref="B58:J58"/>
    <mergeCell ref="B59:J59"/>
    <mergeCell ref="B60:J60"/>
    <mergeCell ref="A8:B8"/>
    <mergeCell ref="C8:M8"/>
    <mergeCell ref="A11:A13"/>
    <mergeCell ref="B11:K12"/>
    <mergeCell ref="L11:L13"/>
    <mergeCell ref="M11:M13"/>
    <mergeCell ref="A3:M3"/>
    <mergeCell ref="A5:B5"/>
    <mergeCell ref="C5:M6"/>
    <mergeCell ref="A6:B6"/>
    <mergeCell ref="A7:B7"/>
    <mergeCell ref="C7:M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4"/>
  <sheetViews>
    <sheetView workbookViewId="0">
      <selection activeCell="A8" sqref="A8:B8"/>
    </sheetView>
  </sheetViews>
  <sheetFormatPr defaultRowHeight="15"/>
  <cols>
    <col min="1" max="1" width="36.28515625" customWidth="1"/>
    <col min="12" max="12" width="11.85546875" customWidth="1"/>
    <col min="13" max="13" width="9.5703125" customWidth="1"/>
  </cols>
  <sheetData>
    <row r="1" spans="1:13">
      <c r="B1" s="1"/>
      <c r="C1" s="1"/>
      <c r="L1" s="43" t="s">
        <v>0</v>
      </c>
      <c r="M1" s="43"/>
    </row>
    <row r="2" spans="1:13">
      <c r="B2" s="1"/>
      <c r="C2" s="1"/>
      <c r="M2" s="1"/>
    </row>
    <row r="3" spans="1:13" ht="18.75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3">
      <c r="A4" s="1"/>
      <c r="B4" s="1"/>
      <c r="C4" s="1"/>
      <c r="D4" s="1"/>
      <c r="E4" s="1"/>
    </row>
    <row r="5" spans="1:13" ht="15" customHeight="1">
      <c r="A5" s="26" t="s">
        <v>2</v>
      </c>
      <c r="B5" s="26"/>
      <c r="C5" s="27" t="s">
        <v>79</v>
      </c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1:13">
      <c r="A6" s="28"/>
      <c r="B6" s="29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</row>
    <row r="7" spans="1:13">
      <c r="A7" s="30" t="s">
        <v>3</v>
      </c>
      <c r="B7" s="30"/>
      <c r="C7" s="31" t="s">
        <v>4</v>
      </c>
      <c r="D7" s="31"/>
      <c r="E7" s="31"/>
      <c r="F7" s="31"/>
      <c r="G7" s="31"/>
      <c r="H7" s="31"/>
      <c r="I7" s="31"/>
      <c r="J7" s="31"/>
      <c r="K7" s="31"/>
      <c r="L7" s="31"/>
      <c r="M7" s="31"/>
    </row>
    <row r="8" spans="1:13">
      <c r="A8" s="26" t="s">
        <v>80</v>
      </c>
      <c r="B8" s="26"/>
      <c r="C8" s="31" t="s">
        <v>60</v>
      </c>
      <c r="D8" s="31"/>
      <c r="E8" s="31"/>
      <c r="F8" s="31"/>
      <c r="G8" s="31"/>
      <c r="H8" s="31"/>
      <c r="I8" s="31"/>
      <c r="J8" s="31"/>
      <c r="K8" s="31"/>
      <c r="L8" s="31"/>
      <c r="M8" s="31"/>
    </row>
    <row r="9" spans="1:13">
      <c r="A9" s="20"/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</row>
    <row r="10" spans="1:13">
      <c r="A10" s="20"/>
      <c r="B10" s="20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</row>
    <row r="11" spans="1:13">
      <c r="A11" s="44"/>
      <c r="B11" s="44" t="s">
        <v>61</v>
      </c>
      <c r="C11" s="44"/>
      <c r="D11" s="44"/>
      <c r="E11" s="44"/>
      <c r="F11" s="44"/>
      <c r="G11" s="44"/>
      <c r="H11" s="44"/>
      <c r="I11" s="44"/>
      <c r="J11" s="44"/>
      <c r="K11" s="44"/>
      <c r="L11" s="44" t="s">
        <v>8</v>
      </c>
      <c r="M11" s="42" t="s">
        <v>62</v>
      </c>
    </row>
    <row r="12" spans="1:13">
      <c r="A12" s="44"/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2"/>
    </row>
    <row r="13" spans="1:13" ht="30">
      <c r="A13" s="44"/>
      <c r="B13" s="22" t="s">
        <v>63</v>
      </c>
      <c r="C13" s="22" t="s">
        <v>64</v>
      </c>
      <c r="D13" s="22" t="s">
        <v>65</v>
      </c>
      <c r="E13" s="22" t="s">
        <v>66</v>
      </c>
      <c r="F13" s="22" t="s">
        <v>67</v>
      </c>
      <c r="G13" s="22" t="s">
        <v>68</v>
      </c>
      <c r="H13" s="22" t="s">
        <v>69</v>
      </c>
      <c r="I13" s="22" t="s">
        <v>70</v>
      </c>
      <c r="J13" s="22" t="s">
        <v>71</v>
      </c>
      <c r="K13" s="22" t="s">
        <v>72</v>
      </c>
      <c r="L13" s="44"/>
      <c r="M13" s="42"/>
    </row>
    <row r="14" spans="1:13">
      <c r="A14" s="8" t="s">
        <v>10</v>
      </c>
      <c r="B14" s="4">
        <v>0</v>
      </c>
      <c r="C14" s="5"/>
      <c r="D14" s="5"/>
      <c r="E14" s="5"/>
      <c r="F14" s="6"/>
      <c r="G14" s="4"/>
      <c r="H14" s="6"/>
      <c r="I14" s="4"/>
      <c r="J14" s="4"/>
      <c r="K14" s="6"/>
      <c r="L14" s="6"/>
      <c r="M14" s="7">
        <f>(B14+C14+D14+E14+F14+G14+H14+I14+J14+K14)/10</f>
        <v>0</v>
      </c>
    </row>
    <row r="15" spans="1:13">
      <c r="A15" s="8" t="s">
        <v>11</v>
      </c>
      <c r="B15" s="9">
        <v>50</v>
      </c>
      <c r="C15" s="9">
        <v>50</v>
      </c>
      <c r="D15" s="10">
        <v>50</v>
      </c>
      <c r="E15" s="9">
        <v>50</v>
      </c>
      <c r="F15" s="11">
        <v>50</v>
      </c>
      <c r="G15" s="9">
        <v>50</v>
      </c>
      <c r="H15" s="11">
        <v>50</v>
      </c>
      <c r="I15" s="9">
        <v>50</v>
      </c>
      <c r="J15" s="9">
        <v>58</v>
      </c>
      <c r="K15" s="11">
        <v>50</v>
      </c>
      <c r="L15" s="11">
        <v>500</v>
      </c>
      <c r="M15" s="12">
        <f>L15/10</f>
        <v>50</v>
      </c>
    </row>
    <row r="16" spans="1:13">
      <c r="A16" s="8" t="s">
        <v>12</v>
      </c>
      <c r="B16" s="9">
        <v>35</v>
      </c>
      <c r="C16" s="9">
        <v>0</v>
      </c>
      <c r="D16" s="10">
        <v>0</v>
      </c>
      <c r="E16" s="9">
        <v>30</v>
      </c>
      <c r="F16" s="10">
        <v>0</v>
      </c>
      <c r="G16" s="9">
        <v>45</v>
      </c>
      <c r="H16" s="11">
        <v>0</v>
      </c>
      <c r="I16" s="9">
        <v>40</v>
      </c>
      <c r="J16" s="9">
        <v>35</v>
      </c>
      <c r="K16" s="11">
        <v>35</v>
      </c>
      <c r="L16" s="11">
        <f t="shared" ref="L16:L54" si="0">SUM(B16:K16)</f>
        <v>220</v>
      </c>
      <c r="M16" s="12">
        <f t="shared" ref="M16:M55" si="1">L16/10</f>
        <v>22</v>
      </c>
    </row>
    <row r="17" spans="1:13">
      <c r="A17" s="8" t="s">
        <v>13</v>
      </c>
      <c r="B17" s="9">
        <v>60</v>
      </c>
      <c r="C17" s="9">
        <v>20</v>
      </c>
      <c r="D17" s="10">
        <v>60</v>
      </c>
      <c r="E17" s="9"/>
      <c r="F17" s="10"/>
      <c r="G17" s="9"/>
      <c r="H17" s="11">
        <v>60</v>
      </c>
      <c r="I17" s="9">
        <v>20</v>
      </c>
      <c r="J17" s="9">
        <v>60</v>
      </c>
      <c r="K17" s="11"/>
      <c r="L17" s="11">
        <f t="shared" si="0"/>
        <v>280</v>
      </c>
      <c r="M17" s="12">
        <f t="shared" si="1"/>
        <v>28</v>
      </c>
    </row>
    <row r="18" spans="1:13">
      <c r="A18" s="8" t="s">
        <v>14</v>
      </c>
      <c r="B18" s="9"/>
      <c r="C18" s="9"/>
      <c r="D18" s="10"/>
      <c r="E18" s="9"/>
      <c r="F18" s="10"/>
      <c r="G18" s="9">
        <v>60</v>
      </c>
      <c r="H18" s="5">
        <v>0</v>
      </c>
      <c r="I18" s="9">
        <v>30</v>
      </c>
      <c r="J18" s="9"/>
      <c r="K18" s="5"/>
      <c r="L18" s="11">
        <f t="shared" si="0"/>
        <v>90</v>
      </c>
      <c r="M18" s="12">
        <f t="shared" si="1"/>
        <v>9</v>
      </c>
    </row>
    <row r="19" spans="1:13">
      <c r="A19" s="8" t="s">
        <v>15</v>
      </c>
      <c r="B19" s="9"/>
      <c r="C19" s="9"/>
      <c r="D19" s="10"/>
      <c r="E19" s="9">
        <v>200</v>
      </c>
      <c r="F19" s="10">
        <v>350</v>
      </c>
      <c r="G19" s="9">
        <v>200</v>
      </c>
      <c r="H19" s="11">
        <v>0</v>
      </c>
      <c r="I19" s="9">
        <v>200</v>
      </c>
      <c r="J19" s="9"/>
      <c r="K19" s="11">
        <v>350</v>
      </c>
      <c r="L19" s="11">
        <f t="shared" si="0"/>
        <v>1300</v>
      </c>
      <c r="M19" s="12">
        <f t="shared" si="1"/>
        <v>130</v>
      </c>
    </row>
    <row r="20" spans="1:13" ht="75" customHeight="1">
      <c r="A20" s="13" t="s">
        <v>16</v>
      </c>
      <c r="B20" s="9">
        <v>40</v>
      </c>
      <c r="C20" s="9">
        <v>0</v>
      </c>
      <c r="D20" s="9"/>
      <c r="E20" s="9">
        <v>90</v>
      </c>
      <c r="F20" s="9">
        <f t="shared" ref="F20:K20" si="2">SUM(F21:F28)</f>
        <v>500.4</v>
      </c>
      <c r="G20" s="9">
        <f t="shared" si="2"/>
        <v>55</v>
      </c>
      <c r="H20" s="9">
        <v>0</v>
      </c>
      <c r="I20" s="9">
        <f t="shared" si="2"/>
        <v>50</v>
      </c>
      <c r="J20" s="9">
        <v>0</v>
      </c>
      <c r="K20" s="9">
        <f t="shared" si="2"/>
        <v>255.7</v>
      </c>
      <c r="L20" s="11">
        <f t="shared" si="0"/>
        <v>991.09999999999991</v>
      </c>
      <c r="M20" s="12">
        <f t="shared" si="1"/>
        <v>99.109999999999985</v>
      </c>
    </row>
    <row r="21" spans="1:13" ht="15" customHeight="1">
      <c r="A21" s="13" t="s">
        <v>17</v>
      </c>
      <c r="B21" s="9"/>
      <c r="C21" s="9">
        <v>0</v>
      </c>
      <c r="D21" s="10"/>
      <c r="E21" s="9">
        <v>60</v>
      </c>
      <c r="F21" s="10">
        <v>480</v>
      </c>
      <c r="G21" s="9"/>
      <c r="H21" s="11"/>
      <c r="I21" s="9"/>
      <c r="J21" s="9"/>
      <c r="K21" s="11">
        <v>192.7</v>
      </c>
      <c r="L21" s="11">
        <f t="shared" si="0"/>
        <v>732.7</v>
      </c>
      <c r="M21" s="12">
        <f t="shared" si="1"/>
        <v>73.27000000000001</v>
      </c>
    </row>
    <row r="22" spans="1:13" ht="15" customHeight="1">
      <c r="A22" s="13" t="s">
        <v>18</v>
      </c>
      <c r="B22" s="9">
        <v>7</v>
      </c>
      <c r="C22" s="9">
        <v>0</v>
      </c>
      <c r="D22" s="10">
        <v>7</v>
      </c>
      <c r="E22" s="9">
        <v>7</v>
      </c>
      <c r="F22" s="10">
        <v>7</v>
      </c>
      <c r="G22" s="9">
        <v>7</v>
      </c>
      <c r="H22" s="11">
        <v>7</v>
      </c>
      <c r="I22" s="9">
        <v>7</v>
      </c>
      <c r="J22" s="9">
        <v>7</v>
      </c>
      <c r="K22" s="11">
        <v>7</v>
      </c>
      <c r="L22" s="11">
        <f t="shared" si="0"/>
        <v>63</v>
      </c>
      <c r="M22" s="12">
        <f t="shared" si="1"/>
        <v>6.3</v>
      </c>
    </row>
    <row r="23" spans="1:13" ht="15" customHeight="1">
      <c r="A23" s="13" t="s">
        <v>19</v>
      </c>
      <c r="B23" s="9">
        <v>8</v>
      </c>
      <c r="C23" s="9">
        <v>0</v>
      </c>
      <c r="D23" s="10">
        <v>460</v>
      </c>
      <c r="E23" s="9">
        <v>25</v>
      </c>
      <c r="F23" s="10">
        <v>8</v>
      </c>
      <c r="G23" s="9">
        <v>8</v>
      </c>
      <c r="H23" s="11">
        <v>8</v>
      </c>
      <c r="I23" s="9">
        <v>8</v>
      </c>
      <c r="J23" s="9">
        <v>8</v>
      </c>
      <c r="K23" s="11">
        <v>8</v>
      </c>
      <c r="L23" s="11">
        <f t="shared" si="0"/>
        <v>541</v>
      </c>
      <c r="M23" s="12">
        <f t="shared" si="1"/>
        <v>54.1</v>
      </c>
    </row>
    <row r="24" spans="1:13" ht="15" customHeight="1">
      <c r="A24" s="13" t="s">
        <v>73</v>
      </c>
      <c r="B24" s="9">
        <v>40</v>
      </c>
      <c r="C24" s="9"/>
      <c r="D24" s="10"/>
      <c r="E24" s="9"/>
      <c r="F24" s="10"/>
      <c r="G24" s="9">
        <v>40</v>
      </c>
      <c r="H24" s="11"/>
      <c r="I24" s="9"/>
      <c r="J24" s="9"/>
      <c r="K24" s="11">
        <v>40</v>
      </c>
      <c r="L24" s="11">
        <f t="shared" si="0"/>
        <v>120</v>
      </c>
      <c r="M24" s="12">
        <f t="shared" si="1"/>
        <v>12</v>
      </c>
    </row>
    <row r="25" spans="1:13" ht="30" customHeight="1">
      <c r="A25" s="13" t="s">
        <v>21</v>
      </c>
      <c r="B25" s="9"/>
      <c r="C25" s="9"/>
      <c r="D25" s="10">
        <v>15</v>
      </c>
      <c r="E25" s="9"/>
      <c r="F25" s="10"/>
      <c r="G25" s="9"/>
      <c r="H25" s="11"/>
      <c r="I25" s="9">
        <v>15</v>
      </c>
      <c r="J25" s="9"/>
      <c r="K25" s="11"/>
      <c r="L25" s="11">
        <f t="shared" si="0"/>
        <v>30</v>
      </c>
      <c r="M25" s="12">
        <f t="shared" si="1"/>
        <v>3</v>
      </c>
    </row>
    <row r="26" spans="1:13" ht="45" customHeight="1">
      <c r="A26" s="13" t="s">
        <v>22</v>
      </c>
      <c r="B26" s="9"/>
      <c r="C26" s="9"/>
      <c r="D26" s="10">
        <v>15</v>
      </c>
      <c r="E26" s="9"/>
      <c r="F26" s="10">
        <v>5.4</v>
      </c>
      <c r="G26" s="9"/>
      <c r="H26" s="11"/>
      <c r="I26" s="9">
        <v>15</v>
      </c>
      <c r="J26" s="9"/>
      <c r="K26" s="11"/>
      <c r="L26" s="11">
        <f t="shared" si="0"/>
        <v>35.4</v>
      </c>
      <c r="M26" s="12">
        <f t="shared" si="1"/>
        <v>3.54</v>
      </c>
    </row>
    <row r="27" spans="1:13" ht="15" customHeight="1">
      <c r="A27" s="13" t="s">
        <v>23</v>
      </c>
      <c r="B27" s="9"/>
      <c r="C27" s="9"/>
      <c r="D27" s="10"/>
      <c r="E27" s="9"/>
      <c r="F27" s="10"/>
      <c r="G27" s="9"/>
      <c r="H27" s="11">
        <v>60</v>
      </c>
      <c r="I27" s="9"/>
      <c r="J27" s="9">
        <v>60</v>
      </c>
      <c r="K27" s="11"/>
      <c r="L27" s="11">
        <f t="shared" si="0"/>
        <v>120</v>
      </c>
      <c r="M27" s="12">
        <f t="shared" si="1"/>
        <v>12</v>
      </c>
    </row>
    <row r="28" spans="1:13" ht="15" customHeight="1">
      <c r="A28" s="13" t="s">
        <v>24</v>
      </c>
      <c r="B28" s="9">
        <v>3</v>
      </c>
      <c r="C28" s="9">
        <v>0</v>
      </c>
      <c r="D28" s="10">
        <v>3</v>
      </c>
      <c r="E28" s="9">
        <v>3</v>
      </c>
      <c r="F28" s="10"/>
      <c r="G28" s="9"/>
      <c r="H28" s="11">
        <v>2</v>
      </c>
      <c r="I28" s="9">
        <v>5</v>
      </c>
      <c r="J28" s="9">
        <v>3</v>
      </c>
      <c r="K28" s="11">
        <v>8</v>
      </c>
      <c r="L28" s="11">
        <f t="shared" si="0"/>
        <v>27</v>
      </c>
      <c r="M28" s="12">
        <f t="shared" si="1"/>
        <v>2.7</v>
      </c>
    </row>
    <row r="29" spans="1:13" ht="15" customHeight="1">
      <c r="A29" s="8" t="s">
        <v>74</v>
      </c>
      <c r="B29" s="9">
        <v>0</v>
      </c>
      <c r="C29" s="9">
        <v>120</v>
      </c>
      <c r="D29" s="10">
        <v>100</v>
      </c>
      <c r="E29" s="9"/>
      <c r="F29" s="10">
        <v>100</v>
      </c>
      <c r="G29" s="9">
        <v>100</v>
      </c>
      <c r="H29" s="11">
        <v>90</v>
      </c>
      <c r="I29" s="9">
        <v>100</v>
      </c>
      <c r="J29" s="9"/>
      <c r="K29" s="11">
        <v>100</v>
      </c>
      <c r="L29" s="11">
        <f t="shared" si="0"/>
        <v>710</v>
      </c>
      <c r="M29" s="12">
        <f t="shared" si="1"/>
        <v>71</v>
      </c>
    </row>
    <row r="30" spans="1:13" ht="15" customHeight="1">
      <c r="A30" s="8" t="s">
        <v>75</v>
      </c>
      <c r="B30" s="9"/>
      <c r="C30" s="9">
        <v>0</v>
      </c>
      <c r="D30" s="10"/>
      <c r="E30" s="9">
        <v>0</v>
      </c>
      <c r="F30" s="10">
        <v>20</v>
      </c>
      <c r="G30" s="9">
        <v>0</v>
      </c>
      <c r="H30" s="11"/>
      <c r="I30" s="9"/>
      <c r="J30" s="9"/>
      <c r="K30" s="11"/>
      <c r="L30" s="11">
        <f t="shared" si="0"/>
        <v>20</v>
      </c>
      <c r="M30" s="12">
        <f t="shared" si="1"/>
        <v>2</v>
      </c>
    </row>
    <row r="31" spans="1:13" ht="45" customHeight="1">
      <c r="A31" s="13" t="s">
        <v>76</v>
      </c>
      <c r="B31" s="9"/>
      <c r="C31" s="9">
        <v>0</v>
      </c>
      <c r="D31" s="10"/>
      <c r="E31" s="9"/>
      <c r="F31" s="10"/>
      <c r="G31" s="9"/>
      <c r="H31" s="11">
        <v>0</v>
      </c>
      <c r="I31" s="9"/>
      <c r="J31" s="9"/>
      <c r="K31" s="11"/>
      <c r="L31" s="11">
        <f t="shared" si="0"/>
        <v>0</v>
      </c>
      <c r="M31" s="12">
        <f t="shared" si="1"/>
        <v>0</v>
      </c>
    </row>
    <row r="32" spans="1:13">
      <c r="A32" s="8" t="s">
        <v>28</v>
      </c>
      <c r="B32" s="9">
        <v>110</v>
      </c>
      <c r="C32" s="9"/>
      <c r="D32" s="10"/>
      <c r="E32" s="9">
        <v>35</v>
      </c>
      <c r="F32" s="10"/>
      <c r="G32" s="9"/>
      <c r="H32" s="11"/>
      <c r="I32" s="9">
        <v>35</v>
      </c>
      <c r="J32" s="9">
        <v>107</v>
      </c>
      <c r="K32" s="11"/>
      <c r="L32" s="11">
        <f t="shared" si="0"/>
        <v>287</v>
      </c>
      <c r="M32" s="12">
        <f t="shared" si="1"/>
        <v>28.7</v>
      </c>
    </row>
    <row r="33" spans="1:13">
      <c r="A33" s="8" t="s">
        <v>29</v>
      </c>
      <c r="B33" s="9"/>
      <c r="C33" s="9"/>
      <c r="D33" s="10"/>
      <c r="E33" s="9"/>
      <c r="F33" s="10"/>
      <c r="G33" s="9"/>
      <c r="H33" s="11"/>
      <c r="I33" s="9"/>
      <c r="J33" s="9">
        <v>0</v>
      </c>
      <c r="K33" s="11"/>
      <c r="L33" s="11">
        <f t="shared" si="0"/>
        <v>0</v>
      </c>
      <c r="M33" s="12">
        <f t="shared" si="1"/>
        <v>0</v>
      </c>
    </row>
    <row r="34" spans="1:13" ht="30" customHeight="1">
      <c r="A34" s="13" t="s">
        <v>77</v>
      </c>
      <c r="B34" s="9"/>
      <c r="C34" s="9">
        <v>0</v>
      </c>
      <c r="D34" s="10">
        <v>90</v>
      </c>
      <c r="E34" s="9"/>
      <c r="F34" s="10"/>
      <c r="G34" s="9">
        <v>90</v>
      </c>
      <c r="H34" s="11">
        <v>107</v>
      </c>
      <c r="I34" s="9">
        <v>78</v>
      </c>
      <c r="J34" s="9"/>
      <c r="K34" s="11"/>
      <c r="L34" s="11">
        <f t="shared" si="0"/>
        <v>365</v>
      </c>
      <c r="M34" s="12">
        <f t="shared" si="1"/>
        <v>36.5</v>
      </c>
    </row>
    <row r="35" spans="1:13" ht="30" customHeight="1">
      <c r="A35" s="13" t="s">
        <v>31</v>
      </c>
      <c r="B35" s="9"/>
      <c r="C35" s="9"/>
      <c r="D35" s="10"/>
      <c r="E35" s="9"/>
      <c r="F35" s="10">
        <v>130</v>
      </c>
      <c r="G35" s="9">
        <v>0</v>
      </c>
      <c r="H35" s="11"/>
      <c r="I35" s="9"/>
      <c r="J35" s="9"/>
      <c r="K35" s="11">
        <v>107</v>
      </c>
      <c r="L35" s="11">
        <f t="shared" si="0"/>
        <v>237</v>
      </c>
      <c r="M35" s="12">
        <f t="shared" si="1"/>
        <v>23.7</v>
      </c>
    </row>
    <row r="36" spans="1:13">
      <c r="A36" s="8" t="s">
        <v>34</v>
      </c>
      <c r="B36" s="9"/>
      <c r="C36" s="9"/>
      <c r="D36" s="10"/>
      <c r="E36" s="9"/>
      <c r="F36" s="10"/>
      <c r="G36" s="9"/>
      <c r="H36" s="11"/>
      <c r="I36" s="9"/>
      <c r="J36" s="9"/>
      <c r="K36" s="11"/>
      <c r="L36" s="11">
        <f t="shared" si="0"/>
        <v>0</v>
      </c>
      <c r="M36" s="12">
        <f t="shared" si="1"/>
        <v>0</v>
      </c>
    </row>
    <row r="37" spans="1:13">
      <c r="A37" s="8" t="s">
        <v>36</v>
      </c>
      <c r="B37" s="9"/>
      <c r="C37" s="9"/>
      <c r="D37" s="10"/>
      <c r="E37" s="9"/>
      <c r="F37" s="10"/>
      <c r="G37" s="9"/>
      <c r="H37" s="11"/>
      <c r="I37" s="9"/>
      <c r="J37" s="9"/>
      <c r="K37" s="11"/>
      <c r="L37" s="11">
        <f t="shared" si="0"/>
        <v>0</v>
      </c>
      <c r="M37" s="12">
        <f t="shared" si="1"/>
        <v>0</v>
      </c>
    </row>
    <row r="38" spans="1:13">
      <c r="A38" s="8" t="s">
        <v>37</v>
      </c>
      <c r="B38" s="9"/>
      <c r="C38" s="9">
        <v>200</v>
      </c>
      <c r="D38" s="10">
        <v>0</v>
      </c>
      <c r="E38" s="9"/>
      <c r="F38" s="10">
        <v>35</v>
      </c>
      <c r="G38" s="9">
        <v>139</v>
      </c>
      <c r="H38" s="11">
        <v>0</v>
      </c>
      <c r="I38" s="9">
        <v>0</v>
      </c>
      <c r="J38" s="9"/>
      <c r="K38" s="11">
        <v>35</v>
      </c>
      <c r="L38" s="11">
        <f t="shared" si="0"/>
        <v>409</v>
      </c>
      <c r="M38" s="12">
        <f t="shared" si="1"/>
        <v>40.9</v>
      </c>
    </row>
    <row r="39" spans="1:13">
      <c r="A39" s="8" t="s">
        <v>38</v>
      </c>
      <c r="B39" s="9">
        <v>0</v>
      </c>
      <c r="C39" s="9">
        <v>20</v>
      </c>
      <c r="D39" s="10"/>
      <c r="E39" s="9">
        <v>20</v>
      </c>
      <c r="F39" s="10"/>
      <c r="G39" s="9">
        <v>0</v>
      </c>
      <c r="H39" s="11"/>
      <c r="I39" s="9">
        <v>10</v>
      </c>
      <c r="J39" s="9"/>
      <c r="K39" s="11"/>
      <c r="L39" s="11">
        <f t="shared" si="0"/>
        <v>50</v>
      </c>
      <c r="M39" s="12">
        <f t="shared" si="1"/>
        <v>5</v>
      </c>
    </row>
    <row r="40" spans="1:13">
      <c r="A40" s="8" t="s">
        <v>39</v>
      </c>
      <c r="B40" s="9"/>
      <c r="C40" s="9"/>
      <c r="D40" s="10"/>
      <c r="E40" s="9">
        <v>14</v>
      </c>
      <c r="F40" s="10"/>
      <c r="G40" s="9">
        <v>32</v>
      </c>
      <c r="H40" s="11"/>
      <c r="I40" s="9">
        <v>14</v>
      </c>
      <c r="J40" s="9"/>
      <c r="K40" s="11"/>
      <c r="L40" s="11">
        <f t="shared" si="0"/>
        <v>60</v>
      </c>
      <c r="M40" s="12">
        <f t="shared" si="1"/>
        <v>6</v>
      </c>
    </row>
    <row r="41" spans="1:13">
      <c r="A41" s="8" t="s">
        <v>40</v>
      </c>
      <c r="B41" s="9">
        <v>14</v>
      </c>
      <c r="C41" s="9">
        <v>14</v>
      </c>
      <c r="D41" s="10">
        <v>14</v>
      </c>
      <c r="E41" s="9">
        <v>0</v>
      </c>
      <c r="F41" s="14">
        <v>7</v>
      </c>
      <c r="G41" s="9">
        <v>10</v>
      </c>
      <c r="H41" s="11">
        <v>0</v>
      </c>
      <c r="I41" s="9">
        <v>2</v>
      </c>
      <c r="J41" s="9">
        <v>0</v>
      </c>
      <c r="K41" s="11">
        <v>10</v>
      </c>
      <c r="L41" s="11">
        <f t="shared" si="0"/>
        <v>71</v>
      </c>
      <c r="M41" s="12">
        <f t="shared" si="1"/>
        <v>7.1</v>
      </c>
    </row>
    <row r="42" spans="1:13">
      <c r="A42" s="8" t="s">
        <v>41</v>
      </c>
      <c r="B42" s="9">
        <v>7</v>
      </c>
      <c r="C42" s="9">
        <v>0</v>
      </c>
      <c r="D42" s="10">
        <v>7</v>
      </c>
      <c r="E42" s="9">
        <v>7</v>
      </c>
      <c r="F42" s="10">
        <v>7</v>
      </c>
      <c r="G42" s="9">
        <v>7</v>
      </c>
      <c r="H42" s="11">
        <v>7</v>
      </c>
      <c r="I42" s="9">
        <v>7</v>
      </c>
      <c r="J42" s="9">
        <v>7</v>
      </c>
      <c r="K42" s="11">
        <v>7</v>
      </c>
      <c r="L42" s="11">
        <f t="shared" si="0"/>
        <v>63</v>
      </c>
      <c r="M42" s="12">
        <f t="shared" si="1"/>
        <v>6.3</v>
      </c>
    </row>
    <row r="43" spans="1:13">
      <c r="A43" s="8" t="s">
        <v>42</v>
      </c>
      <c r="B43" s="9"/>
      <c r="C43" s="9"/>
      <c r="D43" s="10"/>
      <c r="E43" s="9">
        <v>14</v>
      </c>
      <c r="F43" s="10"/>
      <c r="G43" s="9">
        <v>32</v>
      </c>
      <c r="H43" s="11"/>
      <c r="I43" s="9">
        <v>14</v>
      </c>
      <c r="J43" s="9"/>
      <c r="K43" s="11"/>
      <c r="L43" s="11">
        <f t="shared" si="0"/>
        <v>60</v>
      </c>
      <c r="M43" s="12">
        <f t="shared" si="1"/>
        <v>6</v>
      </c>
    </row>
    <row r="44" spans="1:13">
      <c r="A44" s="8" t="s">
        <v>78</v>
      </c>
      <c r="B44" s="9">
        <v>35</v>
      </c>
      <c r="C44" s="9">
        <v>35</v>
      </c>
      <c r="D44" s="10">
        <v>35</v>
      </c>
      <c r="E44" s="9">
        <v>35</v>
      </c>
      <c r="F44" s="10">
        <v>35</v>
      </c>
      <c r="G44" s="9">
        <v>35</v>
      </c>
      <c r="H44" s="11">
        <v>35</v>
      </c>
      <c r="I44" s="9">
        <v>35</v>
      </c>
      <c r="J44" s="9">
        <v>35</v>
      </c>
      <c r="K44" s="11">
        <v>35</v>
      </c>
      <c r="L44" s="11">
        <f t="shared" si="0"/>
        <v>350</v>
      </c>
      <c r="M44" s="12">
        <f t="shared" si="1"/>
        <v>35</v>
      </c>
    </row>
    <row r="45" spans="1:13">
      <c r="A45" s="8" t="s">
        <v>44</v>
      </c>
      <c r="B45" s="9"/>
      <c r="C45" s="9"/>
      <c r="D45" s="14">
        <v>0</v>
      </c>
      <c r="E45" s="9"/>
      <c r="F45" s="10"/>
      <c r="G45" s="9"/>
      <c r="H45" s="9"/>
      <c r="I45" s="9"/>
      <c r="J45" s="9"/>
      <c r="K45" s="9"/>
      <c r="L45" s="11">
        <f t="shared" si="0"/>
        <v>0</v>
      </c>
      <c r="M45" s="12">
        <f t="shared" si="1"/>
        <v>0</v>
      </c>
    </row>
    <row r="46" spans="1:13">
      <c r="A46" s="8" t="s">
        <v>45</v>
      </c>
      <c r="B46" s="9">
        <v>1</v>
      </c>
      <c r="C46" s="9"/>
      <c r="D46" s="10">
        <v>1</v>
      </c>
      <c r="E46" s="9">
        <v>1</v>
      </c>
      <c r="F46" s="10"/>
      <c r="G46" s="9"/>
      <c r="H46" s="11">
        <v>1</v>
      </c>
      <c r="I46" s="9">
        <v>1</v>
      </c>
      <c r="J46" s="9"/>
      <c r="K46" s="11">
        <v>1</v>
      </c>
      <c r="L46" s="11">
        <f t="shared" si="0"/>
        <v>6</v>
      </c>
      <c r="M46" s="12">
        <f t="shared" si="1"/>
        <v>0.6</v>
      </c>
    </row>
    <row r="47" spans="1:13">
      <c r="A47" s="8" t="s">
        <v>46</v>
      </c>
      <c r="B47" s="9">
        <v>0</v>
      </c>
      <c r="C47" s="9">
        <v>2</v>
      </c>
      <c r="D47" s="10"/>
      <c r="E47" s="9"/>
      <c r="F47" s="10"/>
      <c r="G47" s="9"/>
      <c r="H47" s="11"/>
      <c r="I47" s="9"/>
      <c r="J47" s="9"/>
      <c r="K47" s="11"/>
      <c r="L47" s="11">
        <f t="shared" si="0"/>
        <v>2</v>
      </c>
      <c r="M47" s="12">
        <f t="shared" si="1"/>
        <v>0.2</v>
      </c>
    </row>
    <row r="48" spans="1:13">
      <c r="A48" s="8" t="s">
        <v>47</v>
      </c>
      <c r="B48" s="9"/>
      <c r="C48" s="9"/>
      <c r="D48" s="14">
        <v>0</v>
      </c>
      <c r="E48" s="9"/>
      <c r="F48" s="10"/>
      <c r="G48" s="9"/>
      <c r="H48" s="9"/>
      <c r="I48" s="9"/>
      <c r="J48" s="9"/>
      <c r="K48" s="9"/>
      <c r="L48" s="11">
        <f t="shared" si="0"/>
        <v>0</v>
      </c>
      <c r="M48" s="12">
        <f t="shared" si="1"/>
        <v>0</v>
      </c>
    </row>
    <row r="49" spans="1:13">
      <c r="A49" s="8" t="s">
        <v>48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0.05</v>
      </c>
      <c r="I49" s="8">
        <v>0.05</v>
      </c>
      <c r="J49" s="8">
        <v>0.05</v>
      </c>
      <c r="K49" s="11"/>
      <c r="L49" s="11">
        <f t="shared" si="0"/>
        <v>0.15000000000000002</v>
      </c>
      <c r="M49" s="12">
        <f t="shared" si="1"/>
        <v>1.5000000000000003E-2</v>
      </c>
    </row>
    <row r="50" spans="1:13">
      <c r="A50" s="8" t="s">
        <v>49</v>
      </c>
      <c r="B50" s="9">
        <v>0</v>
      </c>
      <c r="C50" s="9">
        <v>2</v>
      </c>
      <c r="D50" s="10"/>
      <c r="E50" s="9"/>
      <c r="F50" s="10"/>
      <c r="G50" s="9"/>
      <c r="H50" s="11"/>
      <c r="I50" s="9"/>
      <c r="J50" s="9"/>
      <c r="K50" s="11"/>
      <c r="L50" s="11">
        <f t="shared" si="0"/>
        <v>2</v>
      </c>
      <c r="M50" s="12">
        <f t="shared" si="1"/>
        <v>0.2</v>
      </c>
    </row>
    <row r="51" spans="1:13">
      <c r="A51" s="8" t="s">
        <v>50</v>
      </c>
      <c r="B51" s="9">
        <v>1</v>
      </c>
      <c r="C51" s="9">
        <v>2</v>
      </c>
      <c r="D51" s="10">
        <v>1</v>
      </c>
      <c r="E51" s="9">
        <v>1</v>
      </c>
      <c r="F51" s="10"/>
      <c r="G51" s="9">
        <v>1</v>
      </c>
      <c r="H51" s="11">
        <v>2</v>
      </c>
      <c r="I51" s="9">
        <v>2</v>
      </c>
      <c r="J51" s="9">
        <v>4</v>
      </c>
      <c r="K51" s="11">
        <v>1</v>
      </c>
      <c r="L51" s="11">
        <f t="shared" si="0"/>
        <v>15</v>
      </c>
      <c r="M51" s="12">
        <f t="shared" si="1"/>
        <v>1.5</v>
      </c>
    </row>
    <row r="52" spans="1:13">
      <c r="A52" s="8" t="s">
        <v>51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0.05</v>
      </c>
      <c r="I52" s="8">
        <v>0.05</v>
      </c>
      <c r="J52" s="8">
        <v>0.05</v>
      </c>
      <c r="K52" s="11"/>
      <c r="L52" s="11">
        <f t="shared" si="0"/>
        <v>0.15000000000000002</v>
      </c>
      <c r="M52" s="12">
        <f t="shared" si="1"/>
        <v>1.5000000000000003E-2</v>
      </c>
    </row>
    <row r="53" spans="1:13">
      <c r="A53" s="23"/>
      <c r="B53" s="9"/>
      <c r="C53" s="9"/>
      <c r="D53" s="10"/>
      <c r="E53" s="9"/>
      <c r="F53" s="10"/>
      <c r="G53" s="9">
        <v>7</v>
      </c>
      <c r="H53" s="11">
        <v>0</v>
      </c>
      <c r="I53" s="9"/>
      <c r="J53" s="9">
        <v>5.4</v>
      </c>
      <c r="K53" s="11"/>
      <c r="L53" s="11">
        <f t="shared" si="0"/>
        <v>12.4</v>
      </c>
      <c r="M53" s="12">
        <f t="shared" si="1"/>
        <v>1.24</v>
      </c>
    </row>
    <row r="54" spans="1:13" ht="45" customHeight="1">
      <c r="A54" s="16" t="s">
        <v>52</v>
      </c>
      <c r="B54" s="9"/>
      <c r="C54" s="9"/>
      <c r="D54" s="10"/>
      <c r="E54" s="9"/>
      <c r="F54" s="10"/>
      <c r="G54" s="9"/>
      <c r="H54" s="11"/>
      <c r="I54" s="9"/>
      <c r="J54" s="9"/>
      <c r="K54" s="11"/>
      <c r="L54" s="11">
        <f t="shared" si="0"/>
        <v>0</v>
      </c>
      <c r="M54" s="12">
        <f t="shared" si="1"/>
        <v>0</v>
      </c>
    </row>
    <row r="55" spans="1:13" ht="45" customHeight="1">
      <c r="A55" s="16" t="s">
        <v>53</v>
      </c>
      <c r="B55" s="8">
        <v>100</v>
      </c>
      <c r="C55" s="15"/>
      <c r="D55" s="15"/>
      <c r="E55" s="15"/>
      <c r="F55" s="15"/>
      <c r="G55" s="15"/>
      <c r="H55" s="15"/>
      <c r="I55" s="15"/>
      <c r="J55" s="15"/>
      <c r="K55" s="15"/>
      <c r="L55" s="11"/>
      <c r="M55" s="12">
        <f t="shared" si="1"/>
        <v>0</v>
      </c>
    </row>
    <row r="56" spans="1:13">
      <c r="A56" s="17" t="s">
        <v>54</v>
      </c>
      <c r="B56" s="24">
        <v>100</v>
      </c>
    </row>
    <row r="57" spans="1:13">
      <c r="A57" s="17" t="s">
        <v>55</v>
      </c>
      <c r="B57" s="35"/>
      <c r="C57" s="36"/>
      <c r="D57" s="36"/>
      <c r="E57" s="36"/>
      <c r="F57" s="36"/>
      <c r="G57" s="36"/>
      <c r="H57" s="36"/>
      <c r="I57" s="36"/>
      <c r="J57" s="37"/>
    </row>
    <row r="58" spans="1:13" ht="30">
      <c r="A58" s="18" t="s">
        <v>56</v>
      </c>
    </row>
    <row r="59" spans="1:13">
      <c r="A59" s="19"/>
    </row>
    <row r="60" spans="1:13">
      <c r="A60" s="19" t="s">
        <v>57</v>
      </c>
    </row>
    <row r="62" spans="1:13">
      <c r="A62" s="19" t="s">
        <v>58</v>
      </c>
    </row>
    <row r="64" spans="1:13">
      <c r="A64" s="19" t="s">
        <v>59</v>
      </c>
    </row>
  </sheetData>
  <mergeCells count="14">
    <mergeCell ref="B57:J57"/>
    <mergeCell ref="A8:B8"/>
    <mergeCell ref="C8:M8"/>
    <mergeCell ref="A11:A13"/>
    <mergeCell ref="B11:K12"/>
    <mergeCell ref="L11:L13"/>
    <mergeCell ref="M11:M13"/>
    <mergeCell ref="A7:B7"/>
    <mergeCell ref="C7:M7"/>
    <mergeCell ref="L1:M1"/>
    <mergeCell ref="A3:M3"/>
    <mergeCell ref="A5:B5"/>
    <mergeCell ref="C5:M6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Нина</cp:lastModifiedBy>
  <dcterms:created xsi:type="dcterms:W3CDTF">2026-06-19T01:29:35Z</dcterms:created>
  <dcterms:modified xsi:type="dcterms:W3CDTF">2026-06-21T16:20:11Z</dcterms:modified>
</cp:coreProperties>
</file>